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T응용보안과\Desktop\IT응용보안과_0519\05.NCS\2021\인공지능소프트웨어학과_교육과정\"/>
    </mc:Choice>
  </mc:AlternateContent>
  <bookViews>
    <workbookView xWindow="28680" yWindow="-120" windowWidth="29040" windowHeight="16440"/>
  </bookViews>
  <sheets>
    <sheet name="전공과목이수체계도" sheetId="10" r:id="rId1"/>
  </sheets>
  <definedNames>
    <definedName name="LOCAL_MYSQL_DATE_FORMAT" hidden="1">" "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0" l="1"/>
  <c r="N21" i="10"/>
  <c r="J21" i="10"/>
  <c r="O21" i="10"/>
  <c r="K6" i="10"/>
  <c r="K8" i="10"/>
  <c r="K10" i="10"/>
  <c r="K21" i="10"/>
  <c r="P8" i="10"/>
  <c r="P10" i="10"/>
  <c r="P21" i="10"/>
  <c r="H21" i="10"/>
  <c r="M21" i="10"/>
  <c r="D21" i="10"/>
  <c r="S21" i="10"/>
  <c r="E21" i="10"/>
  <c r="T21" i="10"/>
  <c r="F3" i="10"/>
  <c r="F4" i="10"/>
  <c r="F5" i="10"/>
  <c r="X5" i="10"/>
  <c r="F6" i="10"/>
  <c r="P6" i="10"/>
  <c r="P7" i="10"/>
  <c r="U7" i="10"/>
  <c r="X7" i="10"/>
  <c r="K9" i="10"/>
  <c r="U9" i="10"/>
  <c r="U10" i="10"/>
  <c r="X10" i="10"/>
  <c r="F11" i="10"/>
  <c r="K11" i="10"/>
  <c r="U11" i="10"/>
  <c r="U12" i="10"/>
  <c r="X12" i="10"/>
  <c r="K13" i="10"/>
  <c r="P13" i="10"/>
  <c r="X13" i="10"/>
  <c r="P14" i="10"/>
  <c r="U14" i="10"/>
  <c r="X15" i="10"/>
  <c r="F16" i="10"/>
  <c r="F17" i="10"/>
  <c r="F18" i="10"/>
  <c r="F19" i="10"/>
  <c r="K19" i="10"/>
  <c r="K20" i="10"/>
  <c r="P16" i="10"/>
  <c r="P17" i="10"/>
  <c r="X20" i="10"/>
  <c r="X21" i="10"/>
  <c r="W20" i="10"/>
  <c r="W5" i="10"/>
  <c r="W7" i="10"/>
  <c r="W10" i="10"/>
  <c r="W12" i="10"/>
  <c r="W13" i="10"/>
  <c r="W15" i="10"/>
  <c r="F21" i="10"/>
  <c r="U21" i="10"/>
  <c r="R21" i="10"/>
  <c r="Q21" i="10"/>
  <c r="L21" i="10"/>
  <c r="G21" i="10"/>
  <c r="B21" i="10"/>
  <c r="C21" i="10"/>
  <c r="V12" i="10"/>
  <c r="V10" i="10"/>
  <c r="V7" i="10"/>
  <c r="W21" i="10"/>
  <c r="V21" i="10"/>
  <c r="V20" i="10"/>
  <c r="V15" i="10"/>
  <c r="V13" i="10"/>
  <c r="V5" i="10"/>
</calcChain>
</file>

<file path=xl/sharedStrings.xml><?xml version="1.0" encoding="utf-8"?>
<sst xmlns="http://schemas.openxmlformats.org/spreadsheetml/2006/main" count="66" uniqueCount="54">
  <si>
    <t>1-1</t>
    <phoneticPr fontId="3" type="noConversion"/>
  </si>
  <si>
    <t>학점</t>
    <phoneticPr fontId="3" type="noConversion"/>
  </si>
  <si>
    <t>1-2</t>
    <phoneticPr fontId="3" type="noConversion"/>
  </si>
  <si>
    <t>2-1</t>
    <phoneticPr fontId="3" type="noConversion"/>
  </si>
  <si>
    <t>2-2</t>
    <phoneticPr fontId="3" type="noConversion"/>
  </si>
  <si>
    <t>과목수</t>
    <phoneticPr fontId="3" type="noConversion"/>
  </si>
  <si>
    <t>학점소계</t>
    <phoneticPr fontId="3" type="noConversion"/>
  </si>
  <si>
    <t>시수</t>
    <phoneticPr fontId="2" type="noConversion"/>
  </si>
  <si>
    <t>시수소계</t>
    <phoneticPr fontId="2" type="noConversion"/>
  </si>
  <si>
    <t>교양필수</t>
    <phoneticPr fontId="3" type="noConversion"/>
  </si>
  <si>
    <t>이론</t>
    <phoneticPr fontId="2" type="noConversion"/>
  </si>
  <si>
    <t>실습</t>
    <phoneticPr fontId="2" type="noConversion"/>
  </si>
  <si>
    <t xml:space="preserve">                         학기
전공과정              과목</t>
    <phoneticPr fontId="3" type="noConversion"/>
  </si>
  <si>
    <t>Java</t>
    <phoneticPr fontId="2" type="noConversion"/>
  </si>
  <si>
    <r>
      <t xml:space="preserve">학기당 </t>
    </r>
    <r>
      <rPr>
        <b/>
        <sz val="14"/>
        <color rgb="FFFFFF00"/>
        <rFont val="함초롬돋움"/>
        <family val="1"/>
        <charset val="129"/>
      </rPr>
      <t>과목수</t>
    </r>
    <r>
      <rPr>
        <b/>
        <sz val="14"/>
        <color indexed="9"/>
        <rFont val="함초롬돋움"/>
        <family val="1"/>
        <charset val="129"/>
      </rPr>
      <t>/학점계</t>
    </r>
    <phoneticPr fontId="3" type="noConversion"/>
  </si>
  <si>
    <t>실용영어</t>
    <phoneticPr fontId="2" type="noConversion"/>
  </si>
  <si>
    <t>행복한 삶과 진리</t>
    <phoneticPr fontId="3" type="noConversion"/>
  </si>
  <si>
    <t>창의융합IT응용</t>
    <phoneticPr fontId="2" type="noConversion"/>
  </si>
  <si>
    <t>PBL 과정</t>
    <phoneticPr fontId="3" type="noConversion"/>
  </si>
  <si>
    <t>전공 기초 과정</t>
    <phoneticPr fontId="3" type="noConversion"/>
  </si>
  <si>
    <t>디지털리터러시</t>
    <phoneticPr fontId="2" type="noConversion"/>
  </si>
  <si>
    <t>시스템&amp;네트워크과정</t>
    <phoneticPr fontId="3" type="noConversion"/>
  </si>
  <si>
    <t>IoT &amp; SW융합 개발과정</t>
    <phoneticPr fontId="2" type="noConversion"/>
  </si>
  <si>
    <t>Web &amp; App 개발과정</t>
    <phoneticPr fontId="2" type="noConversion"/>
  </si>
  <si>
    <t>BigData &amp; AI 과정</t>
    <phoneticPr fontId="2" type="noConversion"/>
  </si>
  <si>
    <t>진로설계와 취창업</t>
    <phoneticPr fontId="3" type="noConversion"/>
  </si>
  <si>
    <t xml:space="preserve">파이썬 </t>
    <phoneticPr fontId="2" type="noConversion"/>
  </si>
  <si>
    <t xml:space="preserve">데이터분석 기초 </t>
    <phoneticPr fontId="2" type="noConversion"/>
  </si>
  <si>
    <t>블록체인과 분산앱</t>
    <phoneticPr fontId="3" type="noConversion"/>
  </si>
  <si>
    <t>프로젝트 실무</t>
    <phoneticPr fontId="3" type="noConversion"/>
  </si>
  <si>
    <t>교양선택</t>
    <phoneticPr fontId="3" type="noConversion"/>
  </si>
  <si>
    <t xml:space="preserve">전자계산일반 </t>
    <phoneticPr fontId="3" type="noConversion"/>
  </si>
  <si>
    <t>인공지능개론</t>
    <phoneticPr fontId="2" type="noConversion"/>
  </si>
  <si>
    <t>인공지능 실무</t>
    <phoneticPr fontId="2" type="noConversion"/>
  </si>
  <si>
    <t>모바일 앱 프로그래밍</t>
    <phoneticPr fontId="3" type="noConversion"/>
  </si>
  <si>
    <t xml:space="preserve">웹사이트 제작기초 </t>
    <phoneticPr fontId="3" type="noConversion"/>
  </si>
  <si>
    <t>데이터과학과 통계</t>
    <phoneticPr fontId="3" type="noConversion"/>
  </si>
  <si>
    <t xml:space="preserve">데이터베이스 </t>
    <phoneticPr fontId="2" type="noConversion"/>
  </si>
  <si>
    <t>자율주행이동체</t>
    <phoneticPr fontId="2" type="noConversion"/>
  </si>
  <si>
    <t>운영체제</t>
    <phoneticPr fontId="2" type="noConversion"/>
  </si>
  <si>
    <t>컴퓨터 네트워크</t>
    <phoneticPr fontId="2" type="noConversion"/>
  </si>
  <si>
    <t>캡스톤디자인</t>
    <phoneticPr fontId="2" type="noConversion"/>
  </si>
  <si>
    <t>현장실습</t>
    <phoneticPr fontId="3" type="noConversion"/>
  </si>
  <si>
    <t>채플1</t>
    <phoneticPr fontId="3" type="noConversion"/>
  </si>
  <si>
    <t>채플2</t>
    <phoneticPr fontId="3" type="noConversion"/>
  </si>
  <si>
    <t>소프트웨어프로젝트실습</t>
    <phoneticPr fontId="2" type="noConversion"/>
  </si>
  <si>
    <t>AI SW</t>
    <phoneticPr fontId="2" type="noConversion"/>
  </si>
  <si>
    <t xml:space="preserve">창의융합IT기초 </t>
    <phoneticPr fontId="2" type="noConversion"/>
  </si>
  <si>
    <t>소통과 공감능력</t>
    <phoneticPr fontId="2" type="noConversion"/>
  </si>
  <si>
    <t>대학생활과 진로탐색</t>
    <phoneticPr fontId="2" type="noConversion"/>
  </si>
  <si>
    <t>프론트엔드웹 개발</t>
    <phoneticPr fontId="3" type="noConversion"/>
  </si>
  <si>
    <t>백엔드웹 개발</t>
    <phoneticPr fontId="3" type="noConversion"/>
  </si>
  <si>
    <t>자연어처리</t>
    <phoneticPr fontId="2" type="noConversion"/>
  </si>
  <si>
    <t>AI 비전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</si>
</sst>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&quot;$&quot;#,##0_);\(&quot;$&quot;#,##0\)"/>
    <numFmt numFmtId="177" formatCode="mm&quot;월&quot;&quot;₩&quot;\ dd&quot;일&quot;"/>
  </numFmts>
  <fonts count="26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명조"/>
      <family val="3"/>
      <charset val="129"/>
    </font>
    <font>
      <sz val="10"/>
      <name val="Helv"/>
      <family val="2"/>
    </font>
    <font>
      <b/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0"/>
      <name val="맑은 고딕"/>
      <family val="2"/>
      <charset val="129"/>
      <scheme val="minor"/>
    </font>
    <font>
      <b/>
      <sz val="16"/>
      <color rgb="FFFFFF00"/>
      <name val="함초롬돋움"/>
      <family val="1"/>
      <charset val="129"/>
    </font>
    <font>
      <sz val="11"/>
      <color theme="1"/>
      <name val="함초롬돋움"/>
      <family val="1"/>
      <charset val="129"/>
    </font>
    <font>
      <b/>
      <sz val="12"/>
      <color indexed="9"/>
      <name val="함초롬돋움"/>
      <family val="1"/>
      <charset val="129"/>
    </font>
    <font>
      <b/>
      <sz val="18"/>
      <color indexed="9"/>
      <name val="함초롬돋움"/>
      <family val="1"/>
      <charset val="129"/>
    </font>
    <font>
      <b/>
      <sz val="10"/>
      <color indexed="9"/>
      <name val="함초롬돋움"/>
      <family val="1"/>
      <charset val="129"/>
    </font>
    <font>
      <b/>
      <sz val="14"/>
      <color indexed="9"/>
      <name val="함초롬돋움"/>
      <family val="1"/>
      <charset val="129"/>
    </font>
    <font>
      <b/>
      <sz val="14"/>
      <color rgb="FFFFFF00"/>
      <name val="함초롬돋움"/>
      <family val="1"/>
      <charset val="129"/>
    </font>
    <font>
      <sz val="14"/>
      <color rgb="FFFFFF00"/>
      <name val="함초롬돋움"/>
      <family val="1"/>
      <charset val="129"/>
    </font>
    <font>
      <b/>
      <sz val="14"/>
      <color theme="8" tint="0.39997558519241921"/>
      <name val="함초롬돋움"/>
      <family val="1"/>
      <charset val="129"/>
    </font>
    <font>
      <b/>
      <sz val="11"/>
      <color theme="1"/>
      <name val="함초롬돋움"/>
      <family val="1"/>
      <charset val="129"/>
    </font>
    <font>
      <b/>
      <sz val="10"/>
      <color theme="1"/>
      <name val="함초롬돋움"/>
      <family val="1"/>
      <charset val="129"/>
    </font>
    <font>
      <i/>
      <sz val="36"/>
      <color theme="3"/>
      <name val="Goudy Stout"/>
      <family val="1"/>
    </font>
    <font>
      <b/>
      <sz val="14"/>
      <color theme="1"/>
      <name val="함초롬돋움"/>
      <family val="1"/>
      <charset val="129"/>
    </font>
    <font>
      <b/>
      <sz val="12"/>
      <color theme="1"/>
      <name val="함초롬돋움"/>
      <family val="1"/>
      <charset val="129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D2FF"/>
        <bgColor indexed="64"/>
      </patternFill>
    </fill>
    <fill>
      <patternFill patternType="solid">
        <fgColor rgb="FFA6EFFF"/>
        <bgColor indexed="64"/>
      </patternFill>
    </fill>
    <fill>
      <patternFill patternType="solid">
        <fgColor rgb="FFABF4A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rgb="FFB25DFF"/>
        <bgColor indexed="64"/>
      </patternFill>
    </fill>
    <fill>
      <patternFill patternType="solid">
        <fgColor rgb="FFF240C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4DE00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FF5757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FF373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B9CB7"/>
        <bgColor indexed="64"/>
      </patternFill>
    </fill>
    <fill>
      <patternFill patternType="solid">
        <fgColor rgb="FF6BBACF"/>
        <bgColor indexed="64"/>
      </patternFill>
    </fill>
    <fill>
      <patternFill patternType="solid">
        <fgColor rgb="FF04F2A3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CBA9E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indexed="9"/>
      </diagonal>
    </border>
  </borders>
  <cellStyleXfs count="80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4" fillId="0" borderId="2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76" fontId="6" fillId="0" borderId="3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4">
      <alignment horizontal="left" vertical="center"/>
    </xf>
    <xf numFmtId="10" fontId="7" fillId="3" borderId="5" applyNumberFormat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9" fillId="0" borderId="0"/>
    <xf numFmtId="10" fontId="1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3" fillId="0" borderId="6" xfId="0" applyFont="1" applyBorder="1">
      <alignment vertical="center"/>
    </xf>
    <xf numFmtId="0" fontId="16" fillId="6" borderId="6" xfId="77" applyFont="1" applyFill="1" applyBorder="1" applyAlignment="1">
      <alignment horizontal="center" vertical="center" wrapText="1"/>
    </xf>
    <xf numFmtId="0" fontId="15" fillId="6" borderId="6" xfId="77" quotePrefix="1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22" fillId="11" borderId="6" xfId="0" applyFont="1" applyFill="1" applyBorder="1" applyAlignment="1">
      <alignment horizontal="center" vertical="center" wrapText="1"/>
    </xf>
    <xf numFmtId="0" fontId="13" fillId="11" borderId="6" xfId="0" applyFont="1" applyFill="1" applyBorder="1">
      <alignment vertical="center"/>
    </xf>
    <xf numFmtId="0" fontId="21" fillId="11" borderId="6" xfId="0" applyFont="1" applyFill="1" applyBorder="1">
      <alignment vertical="center"/>
    </xf>
    <xf numFmtId="0" fontId="22" fillId="12" borderId="6" xfId="0" applyFont="1" applyFill="1" applyBorder="1" applyAlignment="1">
      <alignment horizontal="center" vertical="center" wrapText="1"/>
    </xf>
    <xf numFmtId="0" fontId="13" fillId="12" borderId="6" xfId="0" applyFont="1" applyFill="1" applyBorder="1">
      <alignment vertical="center"/>
    </xf>
    <xf numFmtId="0" fontId="13" fillId="13" borderId="6" xfId="0" applyFont="1" applyFill="1" applyBorder="1">
      <alignment vertical="center"/>
    </xf>
    <xf numFmtId="0" fontId="13" fillId="14" borderId="6" xfId="0" applyFont="1" applyFill="1" applyBorder="1">
      <alignment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21" fillId="9" borderId="6" xfId="0" applyFont="1" applyFill="1" applyBorder="1">
      <alignment vertical="center"/>
    </xf>
    <xf numFmtId="0" fontId="22" fillId="17" borderId="6" xfId="0" applyFont="1" applyFill="1" applyBorder="1" applyAlignment="1">
      <alignment horizontal="center" vertical="center" wrapText="1"/>
    </xf>
    <xf numFmtId="0" fontId="22" fillId="18" borderId="6" xfId="0" applyFont="1" applyFill="1" applyBorder="1" applyAlignment="1">
      <alignment horizontal="center" vertical="center" wrapText="1"/>
    </xf>
    <xf numFmtId="0" fontId="22" fillId="16" borderId="6" xfId="0" applyFont="1" applyFill="1" applyBorder="1" applyAlignment="1">
      <alignment horizontal="center" vertical="center" wrapText="1"/>
    </xf>
    <xf numFmtId="0" fontId="22" fillId="15" borderId="6" xfId="0" applyFont="1" applyFill="1" applyBorder="1" applyAlignment="1">
      <alignment horizontal="center" vertical="center" wrapText="1"/>
    </xf>
    <xf numFmtId="0" fontId="21" fillId="17" borderId="6" xfId="0" applyFont="1" applyFill="1" applyBorder="1">
      <alignment vertical="center"/>
    </xf>
    <xf numFmtId="0" fontId="12" fillId="10" borderId="6" xfId="0" applyFont="1" applyFill="1" applyBorder="1" applyAlignment="1">
      <alignment horizontal="center" vertical="center"/>
    </xf>
    <xf numFmtId="0" fontId="14" fillId="6" borderId="11" xfId="77" applyFont="1" applyFill="1" applyBorder="1" applyAlignment="1">
      <alignment horizontal="left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3" fillId="24" borderId="6" xfId="0" applyFont="1" applyFill="1" applyBorder="1">
      <alignment vertical="center"/>
    </xf>
    <xf numFmtId="0" fontId="22" fillId="24" borderId="9" xfId="0" applyFont="1" applyFill="1" applyBorder="1" applyAlignment="1">
      <alignment horizontal="center" vertical="center" wrapText="1"/>
    </xf>
    <xf numFmtId="0" fontId="22" fillId="24" borderId="6" xfId="0" applyFont="1" applyFill="1" applyBorder="1" applyAlignment="1">
      <alignment horizontal="center" vertical="center" wrapText="1"/>
    </xf>
    <xf numFmtId="0" fontId="22" fillId="26" borderId="6" xfId="0" applyFont="1" applyFill="1" applyBorder="1" applyAlignment="1">
      <alignment horizontal="center" vertical="center" wrapText="1"/>
    </xf>
    <xf numFmtId="0" fontId="13" fillId="28" borderId="6" xfId="0" applyFont="1" applyFill="1" applyBorder="1">
      <alignment vertical="center"/>
    </xf>
    <xf numFmtId="0" fontId="22" fillId="28" borderId="6" xfId="0" applyFont="1" applyFill="1" applyBorder="1" applyAlignment="1">
      <alignment horizontal="center" vertical="center" wrapText="1"/>
    </xf>
    <xf numFmtId="0" fontId="22" fillId="30" borderId="6" xfId="0" applyFont="1" applyFill="1" applyBorder="1" applyAlignment="1">
      <alignment horizontal="center" vertical="center" wrapText="1"/>
    </xf>
    <xf numFmtId="0" fontId="22" fillId="32" borderId="6" xfId="0" applyFont="1" applyFill="1" applyBorder="1" applyAlignment="1">
      <alignment horizontal="center" vertical="center" wrapText="1"/>
    </xf>
    <xf numFmtId="0" fontId="22" fillId="20" borderId="6" xfId="0" applyFont="1" applyFill="1" applyBorder="1" applyAlignment="1">
      <alignment horizontal="center" vertical="center" wrapText="1"/>
    </xf>
    <xf numFmtId="0" fontId="22" fillId="19" borderId="8" xfId="0" applyFont="1" applyFill="1" applyBorder="1" applyAlignment="1">
      <alignment horizontal="center" vertical="center" wrapText="1"/>
    </xf>
    <xf numFmtId="0" fontId="22" fillId="19" borderId="6" xfId="0" applyFont="1" applyFill="1" applyBorder="1" applyAlignment="1">
      <alignment horizontal="center" vertical="center" wrapText="1"/>
    </xf>
    <xf numFmtId="0" fontId="22" fillId="27" borderId="6" xfId="0" applyFont="1" applyFill="1" applyBorder="1" applyAlignment="1">
      <alignment horizontal="center" vertical="center" wrapText="1"/>
    </xf>
    <xf numFmtId="0" fontId="22" fillId="25" borderId="6" xfId="0" applyFont="1" applyFill="1" applyBorder="1" applyAlignment="1">
      <alignment horizontal="center" vertical="center" wrapText="1"/>
    </xf>
    <xf numFmtId="0" fontId="22" fillId="23" borderId="6" xfId="0" applyFont="1" applyFill="1" applyBorder="1" applyAlignment="1">
      <alignment horizontal="center" vertical="center" wrapText="1"/>
    </xf>
    <xf numFmtId="0" fontId="22" fillId="22" borderId="6" xfId="0" applyFont="1" applyFill="1" applyBorder="1" applyAlignment="1">
      <alignment horizontal="center" vertical="center" wrapText="1"/>
    </xf>
    <xf numFmtId="0" fontId="22" fillId="31" borderId="6" xfId="0" applyFont="1" applyFill="1" applyBorder="1" applyAlignment="1">
      <alignment horizontal="center" vertical="center" wrapText="1"/>
    </xf>
    <xf numFmtId="0" fontId="24" fillId="28" borderId="7" xfId="0" applyFont="1" applyFill="1" applyBorder="1" applyAlignment="1">
      <alignment horizontal="center" vertical="center" wrapText="1"/>
    </xf>
    <xf numFmtId="0" fontId="22" fillId="29" borderId="6" xfId="0" applyFont="1" applyFill="1" applyBorder="1" applyAlignment="1">
      <alignment horizontal="center" vertical="center" wrapText="1"/>
    </xf>
    <xf numFmtId="0" fontId="22" fillId="21" borderId="6" xfId="0" applyFont="1" applyFill="1" applyBorder="1" applyAlignment="1">
      <alignment horizontal="center" vertical="center" wrapText="1"/>
    </xf>
    <xf numFmtId="0" fontId="22" fillId="33" borderId="6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25" fillId="7" borderId="9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4" fillId="24" borderId="7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9" xfId="0" applyFont="1" applyFill="1" applyBorder="1" applyAlignment="1">
      <alignment horizontal="center" vertical="center" wrapText="1"/>
    </xf>
    <xf numFmtId="0" fontId="24" fillId="11" borderId="7" xfId="0" applyFont="1" applyFill="1" applyBorder="1" applyAlignment="1">
      <alignment horizontal="center" vertical="center" wrapText="1"/>
    </xf>
    <xf numFmtId="0" fontId="24" fillId="11" borderId="10" xfId="0" applyFont="1" applyFill="1" applyBorder="1" applyAlignment="1">
      <alignment horizontal="center" vertical="center" wrapText="1"/>
    </xf>
    <xf numFmtId="0" fontId="24" fillId="11" borderId="9" xfId="0" applyFont="1" applyFill="1" applyBorder="1" applyAlignment="1">
      <alignment horizontal="center" vertical="center" wrapText="1"/>
    </xf>
    <xf numFmtId="0" fontId="24" fillId="12" borderId="7" xfId="0" applyFont="1" applyFill="1" applyBorder="1" applyAlignment="1">
      <alignment horizontal="center" vertical="center" wrapText="1"/>
    </xf>
    <xf numFmtId="0" fontId="24" fillId="12" borderId="9" xfId="0" applyFont="1" applyFill="1" applyBorder="1" applyAlignment="1">
      <alignment horizontal="center" vertical="center" wrapText="1"/>
    </xf>
    <xf numFmtId="0" fontId="24" fillId="22" borderId="7" xfId="0" applyFont="1" applyFill="1" applyBorder="1" applyAlignment="1">
      <alignment horizontal="center" vertical="center" wrapText="1"/>
    </xf>
    <xf numFmtId="0" fontId="24" fillId="22" borderId="9" xfId="0" applyFont="1" applyFill="1" applyBorder="1" applyAlignment="1">
      <alignment horizontal="center" vertical="center" wrapText="1"/>
    </xf>
  </cellXfs>
  <cellStyles count="80">
    <cellStyle name="Border" xfId="6"/>
    <cellStyle name="Calc Currency (0)" xfId="7"/>
    <cellStyle name="Calc Currency (0) 10" xfId="8"/>
    <cellStyle name="Calc Currency (0) 11" xfId="9"/>
    <cellStyle name="Calc Currency (0) 12" xfId="10"/>
    <cellStyle name="Calc Currency (0) 13" xfId="11"/>
    <cellStyle name="Calc Currency (0) 14" xfId="12"/>
    <cellStyle name="Calc Currency (0) 15" xfId="13"/>
    <cellStyle name="Calc Currency (0) 16" xfId="14"/>
    <cellStyle name="Calc Currency (0) 17" xfId="15"/>
    <cellStyle name="Calc Currency (0) 18" xfId="16"/>
    <cellStyle name="Calc Currency (0) 19" xfId="17"/>
    <cellStyle name="Calc Currency (0) 2" xfId="18"/>
    <cellStyle name="Calc Currency (0) 20" xfId="19"/>
    <cellStyle name="Calc Currency (0) 21" xfId="20"/>
    <cellStyle name="Calc Currency (0) 22" xfId="21"/>
    <cellStyle name="Calc Currency (0) 23" xfId="22"/>
    <cellStyle name="Calc Currency (0) 24" xfId="23"/>
    <cellStyle name="Calc Currency (0) 25" xfId="24"/>
    <cellStyle name="Calc Currency (0) 26" xfId="25"/>
    <cellStyle name="Calc Currency (0) 27" xfId="26"/>
    <cellStyle name="Calc Currency (0) 28" xfId="27"/>
    <cellStyle name="Calc Currency (0) 29" xfId="28"/>
    <cellStyle name="Calc Currency (0) 3" xfId="29"/>
    <cellStyle name="Calc Currency (0) 30" xfId="30"/>
    <cellStyle name="Calc Currency (0) 31" xfId="31"/>
    <cellStyle name="Calc Currency (0) 4" xfId="32"/>
    <cellStyle name="Calc Currency (0) 5" xfId="33"/>
    <cellStyle name="Calc Currency (0) 6" xfId="34"/>
    <cellStyle name="Calc Currency (0) 7" xfId="35"/>
    <cellStyle name="Calc Currency (0) 8" xfId="36"/>
    <cellStyle name="Calc Currency (0) 9" xfId="37"/>
    <cellStyle name="Calc Currency (0)_2010-1학년교육과정" xfId="38"/>
    <cellStyle name="Grey" xfId="39"/>
    <cellStyle name="Header1" xfId="40"/>
    <cellStyle name="Header2" xfId="41"/>
    <cellStyle name="Input [yellow]" xfId="42"/>
    <cellStyle name="Normal - Style1" xfId="43"/>
    <cellStyle name="Normal - Style1 10" xfId="44"/>
    <cellStyle name="Normal - Style1 11" xfId="45"/>
    <cellStyle name="Normal - Style1 12" xfId="46"/>
    <cellStyle name="Normal - Style1 13" xfId="47"/>
    <cellStyle name="Normal - Style1 14" xfId="48"/>
    <cellStyle name="Normal - Style1 15" xfId="49"/>
    <cellStyle name="Normal - Style1 16" xfId="50"/>
    <cellStyle name="Normal - Style1 17" xfId="51"/>
    <cellStyle name="Normal - Style1 18" xfId="52"/>
    <cellStyle name="Normal - Style1 19" xfId="53"/>
    <cellStyle name="Normal - Style1 2" xfId="54"/>
    <cellStyle name="Normal - Style1 20" xfId="55"/>
    <cellStyle name="Normal - Style1 21" xfId="56"/>
    <cellStyle name="Normal - Style1 22" xfId="57"/>
    <cellStyle name="Normal - Style1 23" xfId="58"/>
    <cellStyle name="Normal - Style1 24" xfId="59"/>
    <cellStyle name="Normal - Style1 25" xfId="60"/>
    <cellStyle name="Normal - Style1 26" xfId="61"/>
    <cellStyle name="Normal - Style1 27" xfId="62"/>
    <cellStyle name="Normal - Style1 28" xfId="63"/>
    <cellStyle name="Normal - Style1 29" xfId="64"/>
    <cellStyle name="Normal - Style1 3" xfId="65"/>
    <cellStyle name="Normal - Style1 30" xfId="66"/>
    <cellStyle name="Normal - Style1 31" xfId="67"/>
    <cellStyle name="Normal - Style1 4" xfId="68"/>
    <cellStyle name="Normal - Style1 5" xfId="69"/>
    <cellStyle name="Normal - Style1 6" xfId="70"/>
    <cellStyle name="Normal - Style1 7" xfId="71"/>
    <cellStyle name="Normal - Style1 8" xfId="72"/>
    <cellStyle name="Normal - Style1 9" xfId="73"/>
    <cellStyle name="Normal - Style1_2010-1학년교육과정" xfId="74"/>
    <cellStyle name="Normal_#10-Headcount" xfId="75"/>
    <cellStyle name="Percent [2]" xfId="76"/>
    <cellStyle name="강조색1" xfId="77" builtinId="29"/>
    <cellStyle name="백분율 2" xfId="2"/>
    <cellStyle name="쉼표 [0] 2" xfId="79"/>
    <cellStyle name="안건회계법인" xfId="3"/>
    <cellStyle name="콤마 [0]_현대0124" xfId="4"/>
    <cellStyle name="콤마_현대0124" xfId="5"/>
    <cellStyle name="표준" xfId="0" builtinId="0"/>
    <cellStyle name="표준 2" xfId="1"/>
    <cellStyle name="표준 3" xfId="7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CBA9E5"/>
      <color rgb="FFFF8F8F"/>
      <color rgb="FF9CEA00"/>
      <color rgb="FFCCFF66"/>
      <color rgb="FFFFDA65"/>
      <color rgb="FF04F2A3"/>
      <color rgb="FFA4F600"/>
      <color rgb="FF6BBACF"/>
      <color rgb="FF3B9CB7"/>
      <color rgb="FFFFD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zoomScaleNormal="100" workbookViewId="0">
      <selection activeCell="X21" sqref="A1:X21"/>
    </sheetView>
  </sheetViews>
  <sheetFormatPr defaultColWidth="9" defaultRowHeight="15.75"/>
  <cols>
    <col min="1" max="1" width="24.375" style="1" customWidth="1"/>
    <col min="2" max="2" width="25.5" style="1" customWidth="1"/>
    <col min="3" max="5" width="4.625" style="1" customWidth="1"/>
    <col min="6" max="6" width="4.5" style="1" customWidth="1"/>
    <col min="7" max="7" width="24.375" style="1" customWidth="1"/>
    <col min="8" max="11" width="4.625" style="1" customWidth="1"/>
    <col min="12" max="12" width="26.375" style="1" customWidth="1"/>
    <col min="13" max="16" width="4.625" style="1" customWidth="1"/>
    <col min="17" max="17" width="22.625" style="1" customWidth="1"/>
    <col min="18" max="21" width="4.625" style="1" customWidth="1"/>
    <col min="22" max="24" width="8.625" style="1" customWidth="1"/>
    <col min="25" max="16384" width="9" style="1"/>
  </cols>
  <sheetData>
    <row r="1" spans="1:24" ht="36" customHeight="1">
      <c r="A1" s="25" t="s">
        <v>46</v>
      </c>
      <c r="V1" s="53">
        <v>2021</v>
      </c>
      <c r="W1" s="53"/>
      <c r="X1" s="53"/>
    </row>
    <row r="2" spans="1:24" ht="34.5">
      <c r="A2" s="26" t="s">
        <v>12</v>
      </c>
      <c r="B2" s="3" t="s">
        <v>0</v>
      </c>
      <c r="C2" s="2" t="s">
        <v>1</v>
      </c>
      <c r="D2" s="2" t="s">
        <v>10</v>
      </c>
      <c r="E2" s="2" t="s">
        <v>11</v>
      </c>
      <c r="F2" s="2" t="s">
        <v>7</v>
      </c>
      <c r="G2" s="3" t="s">
        <v>2</v>
      </c>
      <c r="H2" s="2" t="s">
        <v>1</v>
      </c>
      <c r="I2" s="2" t="s">
        <v>10</v>
      </c>
      <c r="J2" s="2" t="s">
        <v>11</v>
      </c>
      <c r="K2" s="2" t="s">
        <v>7</v>
      </c>
      <c r="L2" s="3" t="s">
        <v>3</v>
      </c>
      <c r="M2" s="2" t="s">
        <v>1</v>
      </c>
      <c r="N2" s="2" t="s">
        <v>10</v>
      </c>
      <c r="O2" s="2" t="s">
        <v>11</v>
      </c>
      <c r="P2" s="2" t="s">
        <v>7</v>
      </c>
      <c r="Q2" s="3" t="s">
        <v>4</v>
      </c>
      <c r="R2" s="2" t="s">
        <v>1</v>
      </c>
      <c r="S2" s="2" t="s">
        <v>10</v>
      </c>
      <c r="T2" s="2" t="s">
        <v>11</v>
      </c>
      <c r="U2" s="2" t="s">
        <v>7</v>
      </c>
      <c r="V2" s="4" t="s">
        <v>5</v>
      </c>
      <c r="W2" s="4" t="s">
        <v>6</v>
      </c>
      <c r="X2" s="4" t="s">
        <v>8</v>
      </c>
    </row>
    <row r="3" spans="1:24" s="11" customFormat="1" ht="27" customHeight="1">
      <c r="A3" s="57" t="s">
        <v>19</v>
      </c>
      <c r="B3" s="35" t="s">
        <v>31</v>
      </c>
      <c r="C3" s="35">
        <v>3</v>
      </c>
      <c r="D3" s="35">
        <v>3</v>
      </c>
      <c r="E3" s="35">
        <v>0</v>
      </c>
      <c r="F3" s="35">
        <f>D3+E3</f>
        <v>3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2"/>
      <c r="R3" s="12"/>
      <c r="S3" s="12"/>
      <c r="T3" s="12"/>
      <c r="U3" s="12"/>
      <c r="V3" s="18"/>
      <c r="W3" s="18"/>
      <c r="X3" s="19"/>
    </row>
    <row r="4" spans="1:24" s="11" customFormat="1" ht="27" customHeight="1">
      <c r="A4" s="58"/>
      <c r="B4" s="35" t="s">
        <v>32</v>
      </c>
      <c r="C4" s="35">
        <v>3</v>
      </c>
      <c r="D4" s="35">
        <v>3</v>
      </c>
      <c r="E4" s="35">
        <v>0</v>
      </c>
      <c r="F4" s="35">
        <f>D4+E4</f>
        <v>3</v>
      </c>
      <c r="V4" s="18"/>
      <c r="W4" s="18"/>
      <c r="X4" s="19"/>
    </row>
    <row r="5" spans="1:24" s="11" customFormat="1" ht="27" customHeight="1">
      <c r="A5" s="59"/>
      <c r="B5" s="35" t="s">
        <v>26</v>
      </c>
      <c r="C5" s="35">
        <v>3</v>
      </c>
      <c r="D5" s="35">
        <v>1</v>
      </c>
      <c r="E5" s="35">
        <v>2</v>
      </c>
      <c r="F5" s="35">
        <f>D5+E5</f>
        <v>3</v>
      </c>
      <c r="G5" s="12"/>
      <c r="H5" s="12"/>
      <c r="I5" s="12"/>
      <c r="J5" s="12"/>
      <c r="K5" s="12"/>
      <c r="L5" s="10"/>
      <c r="M5" s="10"/>
      <c r="N5" s="10"/>
      <c r="O5" s="10"/>
      <c r="P5" s="10"/>
      <c r="Q5" s="10"/>
      <c r="R5" s="10"/>
      <c r="S5" s="12"/>
      <c r="T5" s="12"/>
      <c r="U5" s="12"/>
      <c r="V5" s="18">
        <f>COUNT(C3:C5,H3:H5,M3:M5,R3:R5)</f>
        <v>3</v>
      </c>
      <c r="W5" s="18">
        <f>SUM(C3:C5,H3:H5,M3:M5,R3:R5)</f>
        <v>9</v>
      </c>
      <c r="X5" s="18">
        <f>SUM(F3:F5,K3:K5,P3:P5,U3:U5)</f>
        <v>9</v>
      </c>
    </row>
    <row r="6" spans="1:24" s="14" customFormat="1" ht="27" customHeight="1">
      <c r="A6" s="60" t="s">
        <v>23</v>
      </c>
      <c r="B6" s="36" t="s">
        <v>35</v>
      </c>
      <c r="C6" s="36">
        <v>3</v>
      </c>
      <c r="D6" s="36">
        <v>1</v>
      </c>
      <c r="E6" s="36">
        <v>2</v>
      </c>
      <c r="F6" s="36">
        <f t="shared" ref="F6" si="0">D6+E6</f>
        <v>3</v>
      </c>
      <c r="G6" s="36" t="s">
        <v>50</v>
      </c>
      <c r="H6" s="36">
        <v>3</v>
      </c>
      <c r="I6" s="36">
        <v>1</v>
      </c>
      <c r="J6" s="36">
        <v>2</v>
      </c>
      <c r="K6" s="36">
        <f t="shared" ref="K6" si="1">I6+J6</f>
        <v>3</v>
      </c>
      <c r="L6" s="36" t="s">
        <v>51</v>
      </c>
      <c r="M6" s="36">
        <v>3</v>
      </c>
      <c r="N6" s="36">
        <v>1</v>
      </c>
      <c r="O6" s="36">
        <v>2</v>
      </c>
      <c r="P6" s="36">
        <f>N6+O6</f>
        <v>3</v>
      </c>
      <c r="V6" s="21"/>
      <c r="W6" s="21"/>
      <c r="X6" s="21"/>
    </row>
    <row r="7" spans="1:24" s="14" customFormat="1" ht="27" customHeight="1">
      <c r="A7" s="61"/>
      <c r="B7" s="13"/>
      <c r="C7" s="13"/>
      <c r="D7" s="13"/>
      <c r="E7" s="13"/>
      <c r="F7" s="13"/>
      <c r="L7" s="37" t="s">
        <v>13</v>
      </c>
      <c r="M7" s="38">
        <v>3</v>
      </c>
      <c r="N7" s="38">
        <v>1</v>
      </c>
      <c r="O7" s="38">
        <v>2</v>
      </c>
      <c r="P7" s="38">
        <f>N7+O7</f>
        <v>3</v>
      </c>
      <c r="Q7" s="38" t="s">
        <v>34</v>
      </c>
      <c r="R7" s="38">
        <v>3</v>
      </c>
      <c r="S7" s="38">
        <v>1</v>
      </c>
      <c r="T7" s="38">
        <v>2</v>
      </c>
      <c r="U7" s="38">
        <f>S7+T7</f>
        <v>3</v>
      </c>
      <c r="V7" s="21">
        <f>COUNT(C6:C7,H6:H7,M6:M7,R6:R7)</f>
        <v>5</v>
      </c>
      <c r="W7" s="21">
        <f>SUM(C6:C7,H6:H7,M6:M7,R6:R7)</f>
        <v>15</v>
      </c>
      <c r="X7" s="21">
        <f>SUM(F6:F7,K6:K7,P6:P7,U6:U7)</f>
        <v>15</v>
      </c>
    </row>
    <row r="8" spans="1:24" s="15" customFormat="1" ht="27" customHeight="1">
      <c r="A8" s="54" t="s">
        <v>24</v>
      </c>
      <c r="B8" s="28"/>
      <c r="C8" s="28"/>
      <c r="D8" s="28"/>
      <c r="E8" s="28"/>
      <c r="F8" s="28"/>
      <c r="G8" s="31" t="s">
        <v>27</v>
      </c>
      <c r="H8" s="31">
        <v>3</v>
      </c>
      <c r="I8" s="31">
        <v>1</v>
      </c>
      <c r="J8" s="31">
        <v>2</v>
      </c>
      <c r="K8" s="31">
        <f>I8+J8</f>
        <v>3</v>
      </c>
      <c r="L8" s="31" t="s">
        <v>36</v>
      </c>
      <c r="M8" s="31">
        <v>3</v>
      </c>
      <c r="N8" s="31">
        <v>1</v>
      </c>
      <c r="O8" s="31">
        <v>2</v>
      </c>
      <c r="P8" s="31">
        <f t="shared" ref="P8" si="2">N8+O8</f>
        <v>3</v>
      </c>
      <c r="Q8" s="28"/>
      <c r="R8" s="28"/>
      <c r="S8" s="28"/>
      <c r="T8" s="28"/>
      <c r="U8" s="28"/>
      <c r="V8" s="31"/>
      <c r="W8" s="31"/>
      <c r="X8" s="31"/>
    </row>
    <row r="9" spans="1:24" s="15" customFormat="1" ht="27" customHeight="1">
      <c r="A9" s="55"/>
      <c r="B9" s="29"/>
      <c r="C9" s="29"/>
      <c r="D9" s="29"/>
      <c r="E9" s="29"/>
      <c r="F9" s="29"/>
      <c r="G9" s="39" t="s">
        <v>37</v>
      </c>
      <c r="H9" s="39">
        <v>3</v>
      </c>
      <c r="I9" s="39">
        <v>1</v>
      </c>
      <c r="J9" s="39">
        <v>2</v>
      </c>
      <c r="K9" s="39">
        <f>I9+J9</f>
        <v>3</v>
      </c>
      <c r="L9" s="28"/>
      <c r="M9" s="28"/>
      <c r="N9" s="28"/>
      <c r="O9" s="28"/>
      <c r="P9" s="28"/>
      <c r="Q9" s="40" t="s">
        <v>45</v>
      </c>
      <c r="R9" s="40">
        <v>3</v>
      </c>
      <c r="S9" s="40">
        <v>1</v>
      </c>
      <c r="T9" s="40">
        <v>2</v>
      </c>
      <c r="U9" s="40">
        <f>S9+T9</f>
        <v>3</v>
      </c>
      <c r="V9" s="31"/>
      <c r="W9" s="31"/>
      <c r="X9" s="31"/>
    </row>
    <row r="10" spans="1:24" s="15" customFormat="1" ht="27" customHeight="1">
      <c r="A10" s="56"/>
      <c r="B10" s="30"/>
      <c r="C10" s="30"/>
      <c r="D10" s="30"/>
      <c r="E10" s="30"/>
      <c r="F10" s="30"/>
      <c r="G10" s="40" t="s">
        <v>33</v>
      </c>
      <c r="H10" s="40">
        <v>3</v>
      </c>
      <c r="I10" s="40">
        <v>1</v>
      </c>
      <c r="J10" s="40">
        <v>2</v>
      </c>
      <c r="K10" s="40">
        <f>I10+J10</f>
        <v>3</v>
      </c>
      <c r="L10" s="40" t="s">
        <v>53</v>
      </c>
      <c r="M10" s="40">
        <v>3</v>
      </c>
      <c r="N10" s="40">
        <v>1</v>
      </c>
      <c r="O10" s="40">
        <v>2</v>
      </c>
      <c r="P10" s="40">
        <f t="shared" ref="P10" si="3">N10+O10</f>
        <v>3</v>
      </c>
      <c r="Q10" s="40" t="s">
        <v>52</v>
      </c>
      <c r="R10" s="40">
        <v>3</v>
      </c>
      <c r="S10" s="40">
        <v>1</v>
      </c>
      <c r="T10" s="40">
        <v>2</v>
      </c>
      <c r="U10" s="40">
        <f>S10+T10</f>
        <v>3</v>
      </c>
      <c r="V10" s="31">
        <f>COUNT(C8:C10,H8:H10,M8:M10,R8:R10)</f>
        <v>7</v>
      </c>
      <c r="W10" s="31">
        <f>SUM(C8:C10,H8:H10,M8:M10,R8:R10)</f>
        <v>21</v>
      </c>
      <c r="X10" s="31">
        <f>SUM(F8:F10,K8:K10,P8:P10,U8:U10)</f>
        <v>21</v>
      </c>
    </row>
    <row r="11" spans="1:24" s="15" customFormat="1" ht="27" customHeight="1">
      <c r="A11" s="62" t="s">
        <v>22</v>
      </c>
      <c r="B11" s="41" t="s">
        <v>47</v>
      </c>
      <c r="C11" s="41">
        <v>3</v>
      </c>
      <c r="D11" s="41">
        <v>1</v>
      </c>
      <c r="E11" s="41">
        <v>2</v>
      </c>
      <c r="F11" s="41">
        <f t="shared" ref="F11" si="4">D11+E11</f>
        <v>3</v>
      </c>
      <c r="G11" s="41" t="s">
        <v>17</v>
      </c>
      <c r="H11" s="41">
        <v>3</v>
      </c>
      <c r="I11" s="41">
        <v>1</v>
      </c>
      <c r="J11" s="41">
        <v>2</v>
      </c>
      <c r="K11" s="41">
        <f t="shared" ref="K11" si="5">I11+J11</f>
        <v>3</v>
      </c>
      <c r="L11" s="42"/>
      <c r="M11" s="42"/>
      <c r="N11" s="42"/>
      <c r="O11" s="42"/>
      <c r="P11" s="42"/>
      <c r="Q11" s="41" t="s">
        <v>38</v>
      </c>
      <c r="R11" s="41">
        <v>3</v>
      </c>
      <c r="S11" s="41">
        <v>1</v>
      </c>
      <c r="T11" s="41">
        <v>2</v>
      </c>
      <c r="U11" s="41">
        <f t="shared" ref="U11" si="6">S11+T11</f>
        <v>3</v>
      </c>
      <c r="V11" s="22"/>
      <c r="W11" s="22"/>
      <c r="X11" s="22"/>
    </row>
    <row r="12" spans="1:24" s="15" customFormat="1" ht="27" customHeight="1">
      <c r="A12" s="63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 t="s">
        <v>28</v>
      </c>
      <c r="R12" s="43">
        <v>3</v>
      </c>
      <c r="S12" s="43">
        <v>1</v>
      </c>
      <c r="T12" s="43">
        <v>2</v>
      </c>
      <c r="U12" s="43">
        <f>S12+T12</f>
        <v>3</v>
      </c>
      <c r="V12" s="22">
        <f>COUNT(C11:C12,H11:H12,M11:M12,R11:R12)</f>
        <v>4</v>
      </c>
      <c r="W12" s="22">
        <f>SUM(C11:C12,H11:H12,M11:M12,R11:R12)</f>
        <v>12</v>
      </c>
      <c r="X12" s="22">
        <f>SUM(F11:F12,K11:K12,P11:P12,U11:U12)</f>
        <v>12</v>
      </c>
    </row>
    <row r="13" spans="1:24" s="16" customFormat="1" ht="27" customHeight="1">
      <c r="A13" s="44" t="s">
        <v>21</v>
      </c>
      <c r="B13" s="32"/>
      <c r="C13" s="32"/>
      <c r="D13" s="32"/>
      <c r="E13" s="32"/>
      <c r="F13" s="32"/>
      <c r="G13" s="45" t="s">
        <v>39</v>
      </c>
      <c r="H13" s="45">
        <v>3</v>
      </c>
      <c r="I13" s="45">
        <v>1</v>
      </c>
      <c r="J13" s="45">
        <v>2</v>
      </c>
      <c r="K13" s="45">
        <f>I13+J13</f>
        <v>3</v>
      </c>
      <c r="L13" s="45" t="s">
        <v>40</v>
      </c>
      <c r="M13" s="45">
        <v>3</v>
      </c>
      <c r="N13" s="45">
        <v>1</v>
      </c>
      <c r="O13" s="45">
        <v>2</v>
      </c>
      <c r="P13" s="45">
        <f>N13+O13</f>
        <v>3</v>
      </c>
      <c r="Q13" s="33"/>
      <c r="R13" s="33"/>
      <c r="S13" s="33"/>
      <c r="T13" s="33"/>
      <c r="U13" s="33"/>
      <c r="V13" s="34">
        <f>COUNT(C13:C13,H13:H13,M13:M13,R13:R13)</f>
        <v>2</v>
      </c>
      <c r="W13" s="34">
        <f>SUM(C13:C13,H13:H13,M13:M13,R13:R13)</f>
        <v>6</v>
      </c>
      <c r="X13" s="34">
        <f>SUM(F13:F13,K13:K13,P13:P13,U13:U13)</f>
        <v>6</v>
      </c>
    </row>
    <row r="14" spans="1:24" ht="30" customHeight="1">
      <c r="A14" s="52" t="s">
        <v>18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46" t="s">
        <v>41</v>
      </c>
      <c r="M14" s="46">
        <v>3</v>
      </c>
      <c r="N14" s="46">
        <v>1</v>
      </c>
      <c r="O14" s="46">
        <v>2</v>
      </c>
      <c r="P14" s="46">
        <f>N14+O14</f>
        <v>3</v>
      </c>
      <c r="Q14" s="46" t="s">
        <v>29</v>
      </c>
      <c r="R14" s="46">
        <v>3</v>
      </c>
      <c r="S14" s="46">
        <v>2</v>
      </c>
      <c r="T14" s="46">
        <v>2</v>
      </c>
      <c r="U14" s="46">
        <f>S14+T14</f>
        <v>4</v>
      </c>
      <c r="V14" s="23"/>
      <c r="W14" s="23"/>
      <c r="X14" s="23"/>
    </row>
    <row r="15" spans="1:24" ht="30" customHeight="1">
      <c r="A15" s="5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46" t="s">
        <v>42</v>
      </c>
      <c r="R15" s="46">
        <v>1</v>
      </c>
      <c r="S15" s="46">
        <v>0</v>
      </c>
      <c r="T15" s="46">
        <v>0</v>
      </c>
      <c r="U15" s="46">
        <v>0</v>
      </c>
      <c r="V15" s="23">
        <f>COUNT(C14:C15,H14:H15,M14:M15,R14:R15)</f>
        <v>3</v>
      </c>
      <c r="W15" s="23">
        <f>SUM(C14:C15,H14:H15,M14:M15,R14:R15)</f>
        <v>7</v>
      </c>
      <c r="X15" s="23">
        <f>SUM(F14:F15,K14:K15,P14:P15,U14:U15)</f>
        <v>7</v>
      </c>
    </row>
    <row r="16" spans="1:24" ht="30" customHeight="1">
      <c r="A16" s="49" t="s">
        <v>30</v>
      </c>
      <c r="B16" s="17" t="s">
        <v>48</v>
      </c>
      <c r="C16" s="17">
        <v>1</v>
      </c>
      <c r="D16" s="17">
        <v>1</v>
      </c>
      <c r="E16" s="17">
        <v>0</v>
      </c>
      <c r="F16" s="17">
        <f>SUM(D16:E16)</f>
        <v>1</v>
      </c>
      <c r="G16" s="17"/>
      <c r="H16" s="17"/>
      <c r="I16" s="17"/>
      <c r="J16" s="17"/>
      <c r="K16" s="17"/>
      <c r="L16" s="17" t="s">
        <v>25</v>
      </c>
      <c r="M16" s="17">
        <v>1</v>
      </c>
      <c r="N16" s="17">
        <v>1</v>
      </c>
      <c r="O16" s="17">
        <v>0</v>
      </c>
      <c r="P16" s="17">
        <f>N16+O16</f>
        <v>1</v>
      </c>
      <c r="Q16" s="17"/>
      <c r="R16" s="17"/>
      <c r="S16" s="17"/>
      <c r="T16" s="17"/>
      <c r="U16" s="17"/>
      <c r="V16" s="20"/>
      <c r="W16" s="20"/>
      <c r="X16" s="24"/>
    </row>
    <row r="17" spans="1:24" ht="30" customHeight="1">
      <c r="A17" s="50"/>
      <c r="B17" s="17" t="s">
        <v>15</v>
      </c>
      <c r="C17" s="17">
        <v>2</v>
      </c>
      <c r="D17" s="17">
        <v>2</v>
      </c>
      <c r="E17" s="17">
        <v>0</v>
      </c>
      <c r="F17" s="17">
        <f>D17+E17</f>
        <v>2</v>
      </c>
      <c r="G17" s="17"/>
      <c r="H17" s="17"/>
      <c r="I17" s="17"/>
      <c r="J17" s="17"/>
      <c r="K17" s="17"/>
      <c r="L17" s="17" t="s">
        <v>20</v>
      </c>
      <c r="M17" s="17">
        <v>2</v>
      </c>
      <c r="N17" s="17">
        <v>1</v>
      </c>
      <c r="O17" s="17">
        <v>1</v>
      </c>
      <c r="P17" s="17">
        <f>N17+O17</f>
        <v>2</v>
      </c>
      <c r="Q17" s="17"/>
      <c r="R17" s="17"/>
      <c r="S17" s="17"/>
      <c r="T17" s="17"/>
      <c r="U17" s="17"/>
      <c r="V17" s="20"/>
      <c r="W17" s="20"/>
      <c r="X17" s="24"/>
    </row>
    <row r="18" spans="1:24" ht="30" customHeight="1">
      <c r="A18" s="51"/>
      <c r="B18" s="17" t="s">
        <v>49</v>
      </c>
      <c r="C18" s="17">
        <v>1</v>
      </c>
      <c r="D18" s="17">
        <v>0</v>
      </c>
      <c r="E18" s="17">
        <v>1</v>
      </c>
      <c r="F18" s="17">
        <f>D18+E18</f>
        <v>1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20"/>
      <c r="W18" s="20"/>
      <c r="X18" s="24"/>
    </row>
    <row r="19" spans="1:24" ht="30" customHeight="1">
      <c r="A19" s="48" t="s">
        <v>9</v>
      </c>
      <c r="B19" s="47" t="s">
        <v>43</v>
      </c>
      <c r="C19" s="47">
        <v>1</v>
      </c>
      <c r="D19" s="47">
        <v>1</v>
      </c>
      <c r="E19" s="47">
        <v>0</v>
      </c>
      <c r="F19" s="47">
        <f>D19+E19</f>
        <v>1</v>
      </c>
      <c r="G19" s="47" t="s">
        <v>44</v>
      </c>
      <c r="H19" s="47">
        <v>1</v>
      </c>
      <c r="I19" s="47">
        <v>1</v>
      </c>
      <c r="J19" s="47">
        <v>0</v>
      </c>
      <c r="K19" s="47">
        <f>I19+J19</f>
        <v>1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20"/>
      <c r="W19" s="20"/>
      <c r="X19" s="24"/>
    </row>
    <row r="20" spans="1:24" ht="30" customHeight="1">
      <c r="A20" s="48"/>
      <c r="B20" s="9"/>
      <c r="C20" s="9"/>
      <c r="D20" s="9"/>
      <c r="E20" s="9"/>
      <c r="F20" s="9"/>
      <c r="G20" s="47" t="s">
        <v>16</v>
      </c>
      <c r="H20" s="47">
        <v>1</v>
      </c>
      <c r="I20" s="47">
        <v>1</v>
      </c>
      <c r="J20" s="47">
        <v>0</v>
      </c>
      <c r="K20" s="47">
        <f>I20+J20</f>
        <v>1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20">
        <f>COUNT(C16:C19,H16:H20,M16:M20,R16:R20)</f>
        <v>8</v>
      </c>
      <c r="W20" s="20">
        <f>SUM(C16:C19,H16:H20,M16:M20,R16:R20)</f>
        <v>10</v>
      </c>
      <c r="X20" s="20">
        <f>SUM(F16:F19,K16:K20,P16:P20,U16:U20)</f>
        <v>10</v>
      </c>
    </row>
    <row r="21" spans="1:24" ht="30" customHeight="1">
      <c r="A21" s="5" t="s">
        <v>14</v>
      </c>
      <c r="B21" s="27">
        <f>COUNT(C3:C19)</f>
        <v>9</v>
      </c>
      <c r="C21" s="5">
        <f>SUM(C3:C19)</f>
        <v>20</v>
      </c>
      <c r="D21" s="5">
        <f>SUM(D2:D19)</f>
        <v>13</v>
      </c>
      <c r="E21" s="5">
        <f>SUM(E2:E19)</f>
        <v>7</v>
      </c>
      <c r="F21" s="5">
        <f>SUM(F2:F19)</f>
        <v>20</v>
      </c>
      <c r="G21" s="27">
        <f>COUNT(H3:H20)</f>
        <v>8</v>
      </c>
      <c r="H21" s="5">
        <f>SUM(H3:H20)</f>
        <v>20</v>
      </c>
      <c r="I21" s="5">
        <f>SUM(I2:I20)</f>
        <v>8</v>
      </c>
      <c r="J21" s="5">
        <f>SUM(J2:J20)</f>
        <v>12</v>
      </c>
      <c r="K21" s="5">
        <f>SUM(K2:K20)</f>
        <v>20</v>
      </c>
      <c r="L21" s="27">
        <f>COUNT(M3:M20)</f>
        <v>8</v>
      </c>
      <c r="M21" s="5">
        <f>SUM(M3:M20)</f>
        <v>21</v>
      </c>
      <c r="N21" s="5">
        <f>SUM(N2:N20)</f>
        <v>8</v>
      </c>
      <c r="O21" s="5">
        <f>SUM(O2:O20)</f>
        <v>13</v>
      </c>
      <c r="P21" s="5">
        <f>SUM(P2:P20)</f>
        <v>21</v>
      </c>
      <c r="Q21" s="27">
        <f>COUNT(R3:R20)</f>
        <v>7</v>
      </c>
      <c r="R21" s="5">
        <f>SUM(R3:R20)</f>
        <v>19</v>
      </c>
      <c r="S21" s="5">
        <f>SUM(S2:S20)</f>
        <v>7</v>
      </c>
      <c r="T21" s="5">
        <f>SUM(T2:T20)</f>
        <v>12</v>
      </c>
      <c r="U21" s="5">
        <f>SUM(U2:U20)</f>
        <v>19</v>
      </c>
      <c r="V21" s="6">
        <f>B21+G21+L21+Q21</f>
        <v>32</v>
      </c>
      <c r="W21" s="7">
        <f>SUM(W3:W20)</f>
        <v>80</v>
      </c>
      <c r="X21" s="7">
        <f>SUM(X3:X20)</f>
        <v>80</v>
      </c>
    </row>
  </sheetData>
  <mergeCells count="7">
    <mergeCell ref="A16:A18"/>
    <mergeCell ref="A14:A15"/>
    <mergeCell ref="V1:X1"/>
    <mergeCell ref="A8:A10"/>
    <mergeCell ref="A3:A5"/>
    <mergeCell ref="A6:A7"/>
    <mergeCell ref="A11:A12"/>
  </mergeCells>
  <phoneticPr fontId="2" type="noConversion"/>
  <pageMargins left="0.26" right="0.31496062992125984" top="0.74803149606299213" bottom="0.74803149606299213" header="0.31496062992125984" footer="0.31496062992125984"/>
  <pageSetup paperSize="9" scale="58" orientation="landscape" horizontalDpi="4294967295" verticalDpi="4294967295" r:id="rId1"/>
  <ignoredErrors>
    <ignoredError sqref="F16 V5:X6 V8:X11 V19:X19 V14:X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전공과목이수체계도</vt:lpstr>
    </vt:vector>
  </TitlesOfParts>
  <Company>Ansan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ansan</dc:creator>
  <cp:lastModifiedBy>IT응용보안과</cp:lastModifiedBy>
  <cp:lastPrinted>2020-12-07T08:08:36Z</cp:lastPrinted>
  <dcterms:created xsi:type="dcterms:W3CDTF">2010-12-07T07:51:28Z</dcterms:created>
  <dcterms:modified xsi:type="dcterms:W3CDTF">2020-12-11T06:44:36Z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d1ccf72c-27ab-42fd-99f7-e076efedd5e4</vt:lpwstr>
  </property>
</Properties>
</file>